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7500" windowWidth="8505" windowHeight="4530"/>
  </bookViews>
  <sheets>
    <sheet name="Sheet4" sheetId="11" r:id="rId1"/>
  </sheets>
  <calcPr calcId="125725"/>
</workbook>
</file>

<file path=xl/calcChain.xml><?xml version="1.0" encoding="utf-8"?>
<calcChain xmlns="http://schemas.openxmlformats.org/spreadsheetml/2006/main">
  <c r="M59" i="11"/>
  <c r="L59"/>
  <c r="K59"/>
  <c r="J59"/>
  <c r="H59"/>
  <c r="G59"/>
  <c r="F59"/>
  <c r="E59"/>
  <c r="D59"/>
  <c r="O58"/>
  <c r="I58"/>
  <c r="N58"/>
  <c r="O57"/>
  <c r="I57"/>
  <c r="N57" s="1"/>
  <c r="P57" s="1"/>
  <c r="O56"/>
  <c r="I56"/>
  <c r="N56"/>
  <c r="P56" s="1"/>
  <c r="O55"/>
  <c r="I55"/>
  <c r="N55"/>
  <c r="P55" s="1"/>
  <c r="O54"/>
  <c r="I54"/>
  <c r="N54"/>
  <c r="O53"/>
  <c r="I53"/>
  <c r="N53" s="1"/>
  <c r="P53" s="1"/>
  <c r="O52"/>
  <c r="I52"/>
  <c r="N52"/>
  <c r="P52" s="1"/>
  <c r="O51"/>
  <c r="I51"/>
  <c r="N51"/>
  <c r="P51" s="1"/>
  <c r="O50"/>
  <c r="I50"/>
  <c r="N50"/>
  <c r="O49"/>
  <c r="I49"/>
  <c r="N49" s="1"/>
  <c r="P49" s="1"/>
  <c r="O48"/>
  <c r="I48"/>
  <c r="N48"/>
  <c r="P48" s="1"/>
  <c r="O47"/>
  <c r="I47"/>
  <c r="N47"/>
  <c r="P47" s="1"/>
  <c r="O46"/>
  <c r="I46"/>
  <c r="N46" s="1"/>
  <c r="O45"/>
  <c r="I45"/>
  <c r="N45" s="1"/>
  <c r="P45" s="1"/>
  <c r="O44"/>
  <c r="I44"/>
  <c r="N44" s="1"/>
  <c r="P44" s="1"/>
  <c r="O43"/>
  <c r="I43"/>
  <c r="N43" s="1"/>
  <c r="P43" s="1"/>
  <c r="O42"/>
  <c r="I42"/>
  <c r="N42"/>
  <c r="P42" s="1"/>
  <c r="O41"/>
  <c r="I41"/>
  <c r="N41"/>
  <c r="P41" s="1"/>
  <c r="O40"/>
  <c r="I40"/>
  <c r="N40" s="1"/>
  <c r="O39"/>
  <c r="I39"/>
  <c r="N39" s="1"/>
  <c r="P39" s="1"/>
  <c r="O38"/>
  <c r="I38"/>
  <c r="N38" s="1"/>
  <c r="O37"/>
  <c r="I37"/>
  <c r="N37" s="1"/>
  <c r="P37" s="1"/>
  <c r="O36"/>
  <c r="I36"/>
  <c r="N36" s="1"/>
  <c r="O35"/>
  <c r="I35"/>
  <c r="N35" s="1"/>
  <c r="P35" s="1"/>
  <c r="O34"/>
  <c r="I34"/>
  <c r="N34" s="1"/>
  <c r="O33"/>
  <c r="I33"/>
  <c r="N33" s="1"/>
  <c r="P33" s="1"/>
  <c r="O32"/>
  <c r="I32"/>
  <c r="N32" s="1"/>
  <c r="O31"/>
  <c r="I31"/>
  <c r="N31" s="1"/>
  <c r="P31" s="1"/>
  <c r="O30"/>
  <c r="I30"/>
  <c r="N30" s="1"/>
  <c r="P30" s="1"/>
  <c r="O29"/>
  <c r="I29"/>
  <c r="N29" s="1"/>
  <c r="P29" s="1"/>
  <c r="O28"/>
  <c r="I28"/>
  <c r="N28" s="1"/>
  <c r="P28" s="1"/>
  <c r="O27"/>
  <c r="I27"/>
  <c r="N27" s="1"/>
  <c r="P27" s="1"/>
  <c r="O26"/>
  <c r="I26"/>
  <c r="N26" s="1"/>
  <c r="P26" s="1"/>
  <c r="O25"/>
  <c r="I25"/>
  <c r="N25" s="1"/>
  <c r="P25" s="1"/>
  <c r="O24"/>
  <c r="I24"/>
  <c r="N24" s="1"/>
  <c r="P24" s="1"/>
  <c r="O23"/>
  <c r="I23"/>
  <c r="N23" s="1"/>
  <c r="P23" s="1"/>
  <c r="O22"/>
  <c r="I22"/>
  <c r="N22" s="1"/>
  <c r="P22" s="1"/>
  <c r="O21"/>
  <c r="I21"/>
  <c r="N21" s="1"/>
  <c r="P21" s="1"/>
  <c r="O20"/>
  <c r="I20"/>
  <c r="N20" s="1"/>
  <c r="P20" s="1"/>
  <c r="O19"/>
  <c r="I19"/>
  <c r="N19" s="1"/>
  <c r="P19" s="1"/>
  <c r="O18"/>
  <c r="I18"/>
  <c r="N18" s="1"/>
  <c r="P18" s="1"/>
  <c r="O16"/>
  <c r="I16"/>
  <c r="N16" s="1"/>
  <c r="P16" s="1"/>
  <c r="O17"/>
  <c r="I17"/>
  <c r="N17" s="1"/>
  <c r="P17" s="1"/>
  <c r="O15"/>
  <c r="I15"/>
  <c r="N15" s="1"/>
  <c r="P15" s="1"/>
  <c r="O14"/>
  <c r="I14"/>
  <c r="N14" s="1"/>
  <c r="P14" s="1"/>
  <c r="O13"/>
  <c r="I13"/>
  <c r="N13" s="1"/>
  <c r="P13" s="1"/>
  <c r="O12"/>
  <c r="I12"/>
  <c r="N12" s="1"/>
  <c r="P12" s="1"/>
  <c r="O11"/>
  <c r="I11"/>
  <c r="N11" s="1"/>
  <c r="P11" s="1"/>
  <c r="O10"/>
  <c r="I10"/>
  <c r="N10" s="1"/>
  <c r="P10" s="1"/>
  <c r="O9"/>
  <c r="I9"/>
  <c r="N9" s="1"/>
  <c r="P9" s="1"/>
  <c r="O8"/>
  <c r="I8"/>
  <c r="N8" s="1"/>
  <c r="P8" s="1"/>
  <c r="O7"/>
  <c r="I7"/>
  <c r="N7" s="1"/>
  <c r="P7" s="1"/>
  <c r="O6"/>
  <c r="I6"/>
  <c r="N6" s="1"/>
  <c r="P6" s="1"/>
  <c r="O5"/>
  <c r="I5"/>
  <c r="N5" s="1"/>
  <c r="P5" s="1"/>
  <c r="I59"/>
  <c r="N59" s="1"/>
  <c r="P59" l="1"/>
  <c r="P32"/>
  <c r="P34"/>
  <c r="P36"/>
  <c r="P38"/>
  <c r="P40"/>
  <c r="P46"/>
  <c r="P50"/>
  <c r="P54"/>
  <c r="P58"/>
  <c r="O59"/>
</calcChain>
</file>

<file path=xl/comments1.xml><?xml version="1.0" encoding="utf-8"?>
<comments xmlns="http://schemas.openxmlformats.org/spreadsheetml/2006/main">
  <authors>
    <author>作者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2014</t>
        </r>
        <r>
          <rPr>
            <sz val="9"/>
            <color indexed="81"/>
            <rFont val="宋体"/>
            <charset val="134"/>
          </rPr>
          <t>年由普通会员升级</t>
        </r>
      </text>
    </comment>
  </commentList>
</comments>
</file>

<file path=xl/sharedStrings.xml><?xml version="1.0" encoding="utf-8"?>
<sst xmlns="http://schemas.openxmlformats.org/spreadsheetml/2006/main" count="131" uniqueCount="90">
  <si>
    <t>单位名称</t>
    <phoneticPr fontId="1" type="noConversion"/>
  </si>
  <si>
    <t>会员身份</t>
    <phoneticPr fontId="1" type="noConversion"/>
  </si>
  <si>
    <t>信息报送情况</t>
    <phoneticPr fontId="1" type="noConversion"/>
  </si>
  <si>
    <t>经验交流类</t>
    <phoneticPr fontId="1" type="noConversion"/>
  </si>
  <si>
    <t>采用得分</t>
    <phoneticPr fontId="1" type="noConversion"/>
  </si>
  <si>
    <t>网站采用</t>
    <phoneticPr fontId="1" type="noConversion"/>
  </si>
  <si>
    <t>简讯采用</t>
    <phoneticPr fontId="1" type="noConversion"/>
  </si>
  <si>
    <t>主管部门采用</t>
    <phoneticPr fontId="1" type="noConversion"/>
  </si>
  <si>
    <t>基本信息</t>
    <phoneticPr fontId="1" type="noConversion"/>
  </si>
  <si>
    <t>季度得分</t>
    <phoneticPr fontId="1" type="noConversion"/>
  </si>
  <si>
    <t>得分情况</t>
    <phoneticPr fontId="1" type="noConversion"/>
  </si>
  <si>
    <t>采用情况</t>
    <phoneticPr fontId="1" type="noConversion"/>
  </si>
  <si>
    <t>科技创新类</t>
    <phoneticPr fontId="1" type="noConversion"/>
  </si>
  <si>
    <t>奖励表彰类</t>
    <phoneticPr fontId="1" type="noConversion"/>
  </si>
  <si>
    <t>诉求意见类</t>
    <phoneticPr fontId="1" type="noConversion"/>
  </si>
  <si>
    <t>媒体采用</t>
    <phoneticPr fontId="1" type="noConversion"/>
  </si>
  <si>
    <t>报送得分</t>
    <phoneticPr fontId="1" type="noConversion"/>
  </si>
  <si>
    <t>新闻报道类</t>
    <phoneticPr fontId="1" type="noConversion"/>
  </si>
  <si>
    <t>报送信息总计</t>
    <phoneticPr fontId="1" type="noConversion"/>
  </si>
  <si>
    <t>中交第二航务工程局有限公司</t>
    <phoneticPr fontId="1" type="noConversion"/>
  </si>
  <si>
    <t>中交路桥建设有限公司</t>
    <phoneticPr fontId="1" type="noConversion"/>
  </si>
  <si>
    <t>中铁大桥局股份有限公司</t>
    <phoneticPr fontId="1" type="noConversion"/>
  </si>
  <si>
    <t>中铁十八局集团第三工程有限公司</t>
    <phoneticPr fontId="1" type="noConversion"/>
  </si>
  <si>
    <t>核工业华东建设工程集团公司</t>
    <phoneticPr fontId="1" type="noConversion"/>
  </si>
  <si>
    <t>山西路桥建设集团有限公司</t>
    <phoneticPr fontId="1" type="noConversion"/>
  </si>
  <si>
    <t>山东省路桥集团有限公司</t>
    <phoneticPr fontId="1" type="noConversion"/>
  </si>
  <si>
    <t>湖南路桥建设集团公司</t>
    <phoneticPr fontId="1" type="noConversion"/>
  </si>
  <si>
    <t>中联重科股份有限公司</t>
    <phoneticPr fontId="1" type="noConversion"/>
  </si>
  <si>
    <t>广西壮族自治区公路桥梁工程总公司</t>
    <phoneticPr fontId="1" type="noConversion"/>
  </si>
  <si>
    <t>四川公路桥梁建设集团有限公司</t>
    <phoneticPr fontId="1" type="noConversion"/>
  </si>
  <si>
    <t>贵州桥梁建设集团有限责任公司</t>
    <phoneticPr fontId="1" type="noConversion"/>
  </si>
  <si>
    <t>普通会员</t>
    <phoneticPr fontId="1" type="noConversion"/>
  </si>
  <si>
    <t>理事</t>
  </si>
  <si>
    <t>副秘书长</t>
  </si>
  <si>
    <t>副理事长</t>
  </si>
  <si>
    <t>常务理事</t>
  </si>
  <si>
    <t>常务理事</t>
    <phoneticPr fontId="11" type="noConversion"/>
  </si>
  <si>
    <t>重庆市实力公路开发有限公司</t>
    <phoneticPr fontId="11" type="noConversion"/>
  </si>
  <si>
    <t>普通会员</t>
    <phoneticPr fontId="11" type="noConversion"/>
  </si>
  <si>
    <t>理事</t>
    <phoneticPr fontId="11" type="noConversion"/>
  </si>
  <si>
    <t>中国交通建设股份有限公司</t>
    <phoneticPr fontId="11" type="noConversion"/>
  </si>
  <si>
    <t>理事长</t>
    <phoneticPr fontId="11" type="noConversion"/>
  </si>
  <si>
    <t>普通会员</t>
    <phoneticPr fontId="11" type="noConversion"/>
  </si>
  <si>
    <t>常务理事</t>
    <phoneticPr fontId="11" type="noConversion"/>
  </si>
  <si>
    <t>理事</t>
    <phoneticPr fontId="11" type="noConversion"/>
  </si>
  <si>
    <t>江西赣东路桥建设集团有限公司</t>
    <phoneticPr fontId="11" type="noConversion"/>
  </si>
  <si>
    <t>合    计</t>
    <phoneticPr fontId="11" type="noConversion"/>
  </si>
  <si>
    <t>新疆北新路桥集团股份有限公司</t>
    <phoneticPr fontId="11" type="noConversion"/>
  </si>
  <si>
    <t>副秘书长</t>
    <phoneticPr fontId="11" type="noConversion"/>
  </si>
  <si>
    <t>序号</t>
    <phoneticPr fontId="1" type="noConversion"/>
  </si>
  <si>
    <t>附表</t>
    <phoneticPr fontId="1" type="noConversion"/>
  </si>
  <si>
    <t>中国建筑股份有限公司</t>
    <phoneticPr fontId="1" type="noConversion"/>
  </si>
  <si>
    <t>广东省长大公路工程有限公司</t>
    <phoneticPr fontId="1" type="noConversion"/>
  </si>
  <si>
    <t>中国路桥工程有限责任公司</t>
    <phoneticPr fontId="1" type="noConversion"/>
  </si>
  <si>
    <t>中国公路工程咨询集团有限公司</t>
    <phoneticPr fontId="1" type="noConversion"/>
  </si>
  <si>
    <t>汇通路桥建设集团有限公司</t>
    <phoneticPr fontId="1" type="noConversion"/>
  </si>
  <si>
    <t>中铁十一局集团有限公司</t>
    <phoneticPr fontId="11" type="noConversion"/>
  </si>
  <si>
    <t>北京市政建设集团有限责任公司</t>
    <phoneticPr fontId="1" type="noConversion"/>
  </si>
  <si>
    <t>山东沂蒙交通工程有限公司</t>
    <phoneticPr fontId="1" type="noConversion"/>
  </si>
  <si>
    <t>江西交建工程集团有限公司</t>
    <phoneticPr fontId="1" type="noConversion"/>
  </si>
  <si>
    <t>湖南三一路面机械有限公司</t>
    <phoneticPr fontId="1" type="noConversion"/>
  </si>
  <si>
    <t>张家口路桥建设集团有限公司</t>
    <phoneticPr fontId="11" type="noConversion"/>
  </si>
  <si>
    <t>河北腾是达金属结构有限公司</t>
    <phoneticPr fontId="11" type="noConversion"/>
  </si>
  <si>
    <t>内蒙古路桥有限责任公司</t>
    <phoneticPr fontId="11" type="noConversion"/>
  </si>
  <si>
    <t>中铁十四局集团有限公司</t>
    <phoneticPr fontId="1" type="noConversion"/>
  </si>
  <si>
    <t>核工业西南建设集团有限公司</t>
    <phoneticPr fontId="1" type="noConversion"/>
  </si>
  <si>
    <t>黑龙江农垦建工路桥有限公司</t>
    <phoneticPr fontId="1" type="noConversion"/>
  </si>
  <si>
    <t>河北广通路桥集团有限公司</t>
    <phoneticPr fontId="1" type="noConversion"/>
  </si>
  <si>
    <t>沧州路桥工程公司</t>
    <phoneticPr fontId="1" type="noConversion"/>
  </si>
  <si>
    <t>湖南尚上公路桥梁建设有限公司</t>
    <phoneticPr fontId="1" type="noConversion"/>
  </si>
  <si>
    <t>广东能达高等级公路维护有限公司</t>
    <phoneticPr fontId="1" type="noConversion"/>
  </si>
  <si>
    <t>中国路桥集团西安实业发展有限公司</t>
    <phoneticPr fontId="1" type="noConversion"/>
  </si>
  <si>
    <t>中国铁建大桥工程局集团有限公司</t>
    <phoneticPr fontId="11" type="noConversion"/>
  </si>
  <si>
    <t>中交一公局第一工程有限公司</t>
    <phoneticPr fontId="11" type="noConversion"/>
  </si>
  <si>
    <t>正平路桥建设股份有限公司</t>
    <phoneticPr fontId="11" type="noConversion"/>
  </si>
  <si>
    <t>呼伦贝尔道路桥梁建筑有限责任公司</t>
    <phoneticPr fontId="11" type="noConversion"/>
  </si>
  <si>
    <t>中铁十三局集团第二工程有限公司</t>
    <phoneticPr fontId="1" type="noConversion"/>
  </si>
  <si>
    <t>中铁十六局集团第三工程有限公司</t>
    <phoneticPr fontId="1" type="noConversion"/>
  </si>
  <si>
    <t>中国十七冶集团有限公司</t>
    <phoneticPr fontId="1" type="noConversion"/>
  </si>
  <si>
    <t>包头市公路工程股份有限公司</t>
    <phoneticPr fontId="1" type="noConversion"/>
  </si>
  <si>
    <t>浙江交工路桥建设有限公司</t>
    <phoneticPr fontId="1" type="noConversion"/>
  </si>
  <si>
    <t>浙江大舜公路建设有限公司</t>
    <phoneticPr fontId="1" type="noConversion"/>
  </si>
  <si>
    <t>福建铁拓机械有限公司</t>
    <phoneticPr fontId="1" type="noConversion"/>
  </si>
  <si>
    <t>福建路桥建设有限公司</t>
    <phoneticPr fontId="11" type="noConversion"/>
  </si>
  <si>
    <t>济南金曰公路工程有限公司</t>
    <phoneticPr fontId="11" type="noConversion"/>
  </si>
  <si>
    <t>安徽省海通路桥工程有限公司</t>
    <phoneticPr fontId="11" type="noConversion"/>
  </si>
  <si>
    <t>宁夏路桥工程股份有限公司</t>
    <phoneticPr fontId="11" type="noConversion"/>
  </si>
  <si>
    <t>中国建筑第八工程局有限公司</t>
    <phoneticPr fontId="11" type="noConversion"/>
  </si>
  <si>
    <t>常州市交通运输与物流协会</t>
    <phoneticPr fontId="11" type="noConversion"/>
  </si>
  <si>
    <t>2014年上半年会员单位信息报送统计及得分情况表</t>
    <phoneticPr fontId="1" type="noConversion"/>
  </si>
</sst>
</file>

<file path=xl/styles.xml><?xml version="1.0" encoding="utf-8"?>
<styleSheet xmlns="http://schemas.openxmlformats.org/spreadsheetml/2006/main">
  <fonts count="19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name val="方正小标宋简体"/>
      <family val="4"/>
      <charset val="134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6" fillId="0" borderId="0">
      <alignment vertical="center"/>
    </xf>
    <xf numFmtId="0" fontId="2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 2" xfId="2"/>
    <cellStyle name="常规 2 2 3" xfId="3"/>
    <cellStyle name="常规 2 4" xfId="4"/>
    <cellStyle name="常规 2_2011年会员名单最终稿" xfId="5"/>
    <cellStyle name="常规 3" xfId="6"/>
    <cellStyle name="常规 4" xfId="7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"/>
  <sheetViews>
    <sheetView tabSelected="1" workbookViewId="0">
      <pane ySplit="4" topLeftCell="A5" activePane="bottomLeft" state="frozen"/>
      <selection pane="bottomLeft" activeCell="F10" sqref="F10"/>
    </sheetView>
  </sheetViews>
  <sheetFormatPr defaultRowHeight="14.25"/>
  <cols>
    <col min="1" max="1" width="3.875" style="16" customWidth="1"/>
    <col min="2" max="2" width="34.5" customWidth="1"/>
    <col min="3" max="3" width="11.375" customWidth="1"/>
    <col min="4" max="16" width="5.375" customWidth="1"/>
  </cols>
  <sheetData>
    <row r="1" spans="1:16" ht="20.100000000000001" customHeight="1">
      <c r="A1" s="17" t="s">
        <v>50</v>
      </c>
    </row>
    <row r="2" spans="1:16" ht="50.25" customHeight="1">
      <c r="A2" s="22" t="s">
        <v>89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>
      <c r="A3" s="24" t="s">
        <v>49</v>
      </c>
      <c r="B3" s="23" t="s">
        <v>8</v>
      </c>
      <c r="C3" s="23"/>
      <c r="D3" s="23" t="s">
        <v>2</v>
      </c>
      <c r="E3" s="23"/>
      <c r="F3" s="23"/>
      <c r="G3" s="23"/>
      <c r="H3" s="23"/>
      <c r="I3" s="23"/>
      <c r="J3" s="23" t="s">
        <v>11</v>
      </c>
      <c r="K3" s="23"/>
      <c r="L3" s="23"/>
      <c r="M3" s="23"/>
      <c r="N3" s="23" t="s">
        <v>10</v>
      </c>
      <c r="O3" s="23"/>
      <c r="P3" s="23"/>
    </row>
    <row r="4" spans="1:16" ht="36">
      <c r="A4" s="25"/>
      <c r="B4" s="7" t="s">
        <v>0</v>
      </c>
      <c r="C4" s="8" t="s">
        <v>1</v>
      </c>
      <c r="D4" s="1" t="s">
        <v>17</v>
      </c>
      <c r="E4" s="1" t="s">
        <v>3</v>
      </c>
      <c r="F4" s="1" t="s">
        <v>12</v>
      </c>
      <c r="G4" s="1" t="s">
        <v>13</v>
      </c>
      <c r="H4" s="1" t="s">
        <v>14</v>
      </c>
      <c r="I4" s="1" t="s">
        <v>18</v>
      </c>
      <c r="J4" s="1" t="s">
        <v>5</v>
      </c>
      <c r="K4" s="1" t="s">
        <v>6</v>
      </c>
      <c r="L4" s="1" t="s">
        <v>15</v>
      </c>
      <c r="M4" s="1" t="s">
        <v>7</v>
      </c>
      <c r="N4" s="1" t="s">
        <v>16</v>
      </c>
      <c r="O4" s="1" t="s">
        <v>4</v>
      </c>
      <c r="P4" s="1" t="s">
        <v>9</v>
      </c>
    </row>
    <row r="5" spans="1:16" ht="20.100000000000001" customHeight="1">
      <c r="A5" s="18">
        <v>1</v>
      </c>
      <c r="B5" s="20" t="s">
        <v>40</v>
      </c>
      <c r="C5" s="12" t="s">
        <v>41</v>
      </c>
      <c r="D5" s="6">
        <v>13</v>
      </c>
      <c r="E5" s="6"/>
      <c r="F5" s="6"/>
      <c r="G5" s="6">
        <v>1</v>
      </c>
      <c r="H5" s="6"/>
      <c r="I5" s="1">
        <f t="shared" ref="I5:I35" si="0">D5+E5+F5+G5+H5</f>
        <v>14</v>
      </c>
      <c r="J5" s="6">
        <v>3</v>
      </c>
      <c r="K5" s="6">
        <v>2</v>
      </c>
      <c r="L5" s="6"/>
      <c r="M5" s="6"/>
      <c r="N5" s="6">
        <f t="shared" ref="N5:N35" si="1">I5</f>
        <v>14</v>
      </c>
      <c r="O5" s="6">
        <f t="shared" ref="O5:O35" si="2">J5*2+K5*3+L5*5+M5*10</f>
        <v>12</v>
      </c>
      <c r="P5" s="5">
        <f t="shared" ref="P5:P35" si="3">N5+O5</f>
        <v>26</v>
      </c>
    </row>
    <row r="6" spans="1:16" ht="20.100000000000001" customHeight="1">
      <c r="A6" s="18">
        <v>2</v>
      </c>
      <c r="B6" s="21" t="s">
        <v>19</v>
      </c>
      <c r="C6" s="4" t="s">
        <v>34</v>
      </c>
      <c r="D6" s="2">
        <v>1</v>
      </c>
      <c r="E6" s="2"/>
      <c r="F6" s="2"/>
      <c r="G6" s="2">
        <v>2</v>
      </c>
      <c r="H6" s="2"/>
      <c r="I6" s="1">
        <f t="shared" si="0"/>
        <v>3</v>
      </c>
      <c r="J6" s="2">
        <v>2</v>
      </c>
      <c r="K6" s="2">
        <v>1</v>
      </c>
      <c r="L6" s="2"/>
      <c r="M6" s="2"/>
      <c r="N6" s="2">
        <f t="shared" si="1"/>
        <v>3</v>
      </c>
      <c r="O6" s="2">
        <f t="shared" si="2"/>
        <v>7</v>
      </c>
      <c r="P6" s="1">
        <f t="shared" si="3"/>
        <v>10</v>
      </c>
    </row>
    <row r="7" spans="1:16" ht="20.100000000000001" customHeight="1">
      <c r="A7" s="18">
        <v>3</v>
      </c>
      <c r="B7" s="21" t="s">
        <v>51</v>
      </c>
      <c r="C7" s="4" t="s">
        <v>34</v>
      </c>
      <c r="D7" s="2">
        <v>5</v>
      </c>
      <c r="E7" s="2"/>
      <c r="F7" s="2"/>
      <c r="G7" s="2"/>
      <c r="H7" s="2"/>
      <c r="I7" s="1">
        <f t="shared" si="0"/>
        <v>5</v>
      </c>
      <c r="J7" s="2">
        <v>2</v>
      </c>
      <c r="K7" s="2"/>
      <c r="L7" s="2"/>
      <c r="M7" s="2"/>
      <c r="N7" s="2">
        <f t="shared" si="1"/>
        <v>5</v>
      </c>
      <c r="O7" s="2">
        <f t="shared" si="2"/>
        <v>4</v>
      </c>
      <c r="P7" s="1">
        <f t="shared" si="3"/>
        <v>9</v>
      </c>
    </row>
    <row r="8" spans="1:16" ht="20.100000000000001" customHeight="1">
      <c r="A8" s="18">
        <v>4</v>
      </c>
      <c r="B8" s="21" t="s">
        <v>25</v>
      </c>
      <c r="C8" s="4" t="s">
        <v>34</v>
      </c>
      <c r="D8" s="2"/>
      <c r="E8" s="2">
        <v>1</v>
      </c>
      <c r="F8" s="2"/>
      <c r="G8" s="2">
        <v>1</v>
      </c>
      <c r="H8" s="2"/>
      <c r="I8" s="1">
        <f t="shared" si="0"/>
        <v>2</v>
      </c>
      <c r="J8" s="2">
        <v>2</v>
      </c>
      <c r="K8" s="2">
        <v>1</v>
      </c>
      <c r="L8" s="2"/>
      <c r="M8" s="2"/>
      <c r="N8" s="2">
        <f t="shared" si="1"/>
        <v>2</v>
      </c>
      <c r="O8" s="2">
        <f t="shared" si="2"/>
        <v>7</v>
      </c>
      <c r="P8" s="1">
        <f t="shared" si="3"/>
        <v>9</v>
      </c>
    </row>
    <row r="9" spans="1:16" ht="20.100000000000001" customHeight="1">
      <c r="A9" s="18">
        <v>5</v>
      </c>
      <c r="B9" s="21" t="s">
        <v>26</v>
      </c>
      <c r="C9" s="4" t="s">
        <v>34</v>
      </c>
      <c r="D9" s="2">
        <v>1</v>
      </c>
      <c r="E9" s="2"/>
      <c r="F9" s="2"/>
      <c r="G9" s="2"/>
      <c r="H9" s="2"/>
      <c r="I9" s="1">
        <f t="shared" si="0"/>
        <v>1</v>
      </c>
      <c r="J9" s="2">
        <v>1</v>
      </c>
      <c r="K9" s="2">
        <v>1</v>
      </c>
      <c r="L9" s="2"/>
      <c r="M9" s="2"/>
      <c r="N9" s="2">
        <f t="shared" si="1"/>
        <v>1</v>
      </c>
      <c r="O9" s="2">
        <f t="shared" si="2"/>
        <v>5</v>
      </c>
      <c r="P9" s="1">
        <f t="shared" si="3"/>
        <v>6</v>
      </c>
    </row>
    <row r="10" spans="1:16" ht="20.100000000000001" customHeight="1">
      <c r="A10" s="18">
        <v>6</v>
      </c>
      <c r="B10" s="21" t="s">
        <v>52</v>
      </c>
      <c r="C10" s="4" t="s">
        <v>34</v>
      </c>
      <c r="D10" s="2">
        <v>8</v>
      </c>
      <c r="E10" s="2">
        <v>1</v>
      </c>
      <c r="F10" s="2"/>
      <c r="G10" s="2"/>
      <c r="H10" s="2"/>
      <c r="I10" s="1">
        <f t="shared" si="0"/>
        <v>9</v>
      </c>
      <c r="J10" s="2">
        <v>5</v>
      </c>
      <c r="K10" s="2">
        <v>2</v>
      </c>
      <c r="L10" s="2"/>
      <c r="M10" s="2"/>
      <c r="N10" s="2">
        <f t="shared" si="1"/>
        <v>9</v>
      </c>
      <c r="O10" s="2">
        <f t="shared" si="2"/>
        <v>16</v>
      </c>
      <c r="P10" s="1">
        <f t="shared" si="3"/>
        <v>25</v>
      </c>
    </row>
    <row r="11" spans="1:16" ht="20.100000000000001" customHeight="1">
      <c r="A11" s="18">
        <v>7</v>
      </c>
      <c r="B11" s="21" t="s">
        <v>29</v>
      </c>
      <c r="C11" s="4" t="s">
        <v>34</v>
      </c>
      <c r="D11" s="2">
        <v>5</v>
      </c>
      <c r="E11" s="2"/>
      <c r="F11" s="2"/>
      <c r="G11" s="2"/>
      <c r="H11" s="2"/>
      <c r="I11" s="1">
        <f t="shared" si="0"/>
        <v>5</v>
      </c>
      <c r="J11" s="2">
        <v>5</v>
      </c>
      <c r="K11" s="2">
        <v>3</v>
      </c>
      <c r="L11" s="2"/>
      <c r="M11" s="2"/>
      <c r="N11" s="2">
        <f t="shared" si="1"/>
        <v>5</v>
      </c>
      <c r="O11" s="2">
        <f t="shared" si="2"/>
        <v>19</v>
      </c>
      <c r="P11" s="1">
        <f t="shared" si="3"/>
        <v>24</v>
      </c>
    </row>
    <row r="12" spans="1:16" ht="20.100000000000001" customHeight="1">
      <c r="A12" s="18">
        <v>8</v>
      </c>
      <c r="B12" s="21" t="s">
        <v>30</v>
      </c>
      <c r="C12" s="4" t="s">
        <v>34</v>
      </c>
      <c r="D12" s="2">
        <v>3</v>
      </c>
      <c r="E12" s="2"/>
      <c r="F12" s="2"/>
      <c r="G12" s="2"/>
      <c r="H12" s="2"/>
      <c r="I12" s="1">
        <f t="shared" si="0"/>
        <v>3</v>
      </c>
      <c r="J12" s="2">
        <v>1</v>
      </c>
      <c r="K12" s="2"/>
      <c r="L12" s="2"/>
      <c r="M12" s="2"/>
      <c r="N12" s="2">
        <f t="shared" si="1"/>
        <v>3</v>
      </c>
      <c r="O12" s="2">
        <f t="shared" si="2"/>
        <v>2</v>
      </c>
      <c r="P12" s="1">
        <f t="shared" si="3"/>
        <v>5</v>
      </c>
    </row>
    <row r="13" spans="1:16" ht="20.100000000000001" customHeight="1">
      <c r="A13" s="18">
        <v>9</v>
      </c>
      <c r="B13" s="3" t="s">
        <v>53</v>
      </c>
      <c r="C13" s="4" t="s">
        <v>33</v>
      </c>
      <c r="D13" s="2">
        <v>30</v>
      </c>
      <c r="E13" s="2"/>
      <c r="F13" s="2"/>
      <c r="G13" s="2">
        <v>7</v>
      </c>
      <c r="H13" s="2"/>
      <c r="I13" s="1">
        <f t="shared" si="0"/>
        <v>37</v>
      </c>
      <c r="J13" s="2">
        <v>10</v>
      </c>
      <c r="K13" s="2">
        <v>4</v>
      </c>
      <c r="L13" s="2"/>
      <c r="M13" s="2"/>
      <c r="N13" s="2">
        <f t="shared" si="1"/>
        <v>37</v>
      </c>
      <c r="O13" s="2">
        <f t="shared" si="2"/>
        <v>32</v>
      </c>
      <c r="P13" s="1">
        <f t="shared" si="3"/>
        <v>69</v>
      </c>
    </row>
    <row r="14" spans="1:16" ht="20.100000000000001" customHeight="1">
      <c r="A14" s="18">
        <v>10</v>
      </c>
      <c r="B14" s="3" t="s">
        <v>20</v>
      </c>
      <c r="C14" s="4" t="s">
        <v>33</v>
      </c>
      <c r="D14" s="2"/>
      <c r="E14" s="2"/>
      <c r="F14" s="2"/>
      <c r="G14" s="2">
        <v>4</v>
      </c>
      <c r="H14" s="2"/>
      <c r="I14" s="1">
        <f t="shared" si="0"/>
        <v>4</v>
      </c>
      <c r="J14" s="2">
        <v>2</v>
      </c>
      <c r="K14" s="2"/>
      <c r="L14" s="2"/>
      <c r="M14" s="2"/>
      <c r="N14" s="2">
        <f t="shared" si="1"/>
        <v>4</v>
      </c>
      <c r="O14" s="2">
        <f t="shared" si="2"/>
        <v>4</v>
      </c>
      <c r="P14" s="1">
        <f t="shared" si="3"/>
        <v>8</v>
      </c>
    </row>
    <row r="15" spans="1:16" ht="20.100000000000001" customHeight="1">
      <c r="A15" s="18">
        <v>11</v>
      </c>
      <c r="B15" s="3" t="s">
        <v>54</v>
      </c>
      <c r="C15" s="4" t="s">
        <v>33</v>
      </c>
      <c r="D15" s="2"/>
      <c r="E15" s="2"/>
      <c r="F15" s="2"/>
      <c r="G15" s="2">
        <v>1</v>
      </c>
      <c r="H15" s="2"/>
      <c r="I15" s="1">
        <f t="shared" si="0"/>
        <v>1</v>
      </c>
      <c r="J15" s="2">
        <v>1</v>
      </c>
      <c r="K15" s="2">
        <v>1</v>
      </c>
      <c r="L15" s="2"/>
      <c r="M15" s="2"/>
      <c r="N15" s="2">
        <f t="shared" si="1"/>
        <v>1</v>
      </c>
      <c r="O15" s="2">
        <f t="shared" si="2"/>
        <v>5</v>
      </c>
      <c r="P15" s="1">
        <f t="shared" si="3"/>
        <v>6</v>
      </c>
    </row>
    <row r="16" spans="1:16" ht="20.100000000000001" customHeight="1">
      <c r="A16" s="18">
        <v>12</v>
      </c>
      <c r="B16" s="19" t="s">
        <v>56</v>
      </c>
      <c r="C16" s="12" t="s">
        <v>48</v>
      </c>
      <c r="D16" s="6">
        <v>12</v>
      </c>
      <c r="E16" s="6"/>
      <c r="F16" s="6"/>
      <c r="G16" s="6">
        <v>1</v>
      </c>
      <c r="H16" s="6"/>
      <c r="I16" s="1">
        <f>D16+E16+F16+G16+H16</f>
        <v>13</v>
      </c>
      <c r="J16" s="6">
        <v>6</v>
      </c>
      <c r="K16" s="6">
        <v>1</v>
      </c>
      <c r="L16" s="6"/>
      <c r="M16" s="6"/>
      <c r="N16" s="6">
        <f>I16</f>
        <v>13</v>
      </c>
      <c r="O16" s="6">
        <f>J16*2+K16*3+L16*5+M16*10</f>
        <v>15</v>
      </c>
      <c r="P16" s="5">
        <f>N16+O16</f>
        <v>28</v>
      </c>
    </row>
    <row r="17" spans="1:16" ht="20.100000000000001" customHeight="1">
      <c r="A17" s="18">
        <v>13</v>
      </c>
      <c r="B17" s="3" t="s">
        <v>55</v>
      </c>
      <c r="C17" s="4" t="s">
        <v>33</v>
      </c>
      <c r="D17" s="2">
        <v>5</v>
      </c>
      <c r="E17" s="2"/>
      <c r="F17" s="2"/>
      <c r="G17" s="2">
        <v>1</v>
      </c>
      <c r="H17" s="2"/>
      <c r="I17" s="1">
        <f t="shared" si="0"/>
        <v>6</v>
      </c>
      <c r="J17" s="2">
        <v>3</v>
      </c>
      <c r="K17" s="2"/>
      <c r="L17" s="2"/>
      <c r="M17" s="2"/>
      <c r="N17" s="2">
        <f t="shared" si="1"/>
        <v>6</v>
      </c>
      <c r="O17" s="2">
        <f t="shared" si="2"/>
        <v>6</v>
      </c>
      <c r="P17" s="1">
        <f t="shared" si="3"/>
        <v>12</v>
      </c>
    </row>
    <row r="18" spans="1:16" ht="20.100000000000001" customHeight="1">
      <c r="A18" s="18">
        <v>14</v>
      </c>
      <c r="B18" s="3" t="s">
        <v>57</v>
      </c>
      <c r="C18" s="4" t="s">
        <v>35</v>
      </c>
      <c r="D18" s="2"/>
      <c r="E18" s="2">
        <v>3</v>
      </c>
      <c r="F18" s="2"/>
      <c r="G18" s="2"/>
      <c r="H18" s="2"/>
      <c r="I18" s="1">
        <f t="shared" si="0"/>
        <v>3</v>
      </c>
      <c r="J18" s="2">
        <v>3</v>
      </c>
      <c r="K18" s="2">
        <v>2</v>
      </c>
      <c r="L18" s="2"/>
      <c r="M18" s="2"/>
      <c r="N18" s="2">
        <f t="shared" si="1"/>
        <v>3</v>
      </c>
      <c r="O18" s="2">
        <f t="shared" si="2"/>
        <v>12</v>
      </c>
      <c r="P18" s="1">
        <f t="shared" si="3"/>
        <v>15</v>
      </c>
    </row>
    <row r="19" spans="1:16" ht="20.100000000000001" customHeight="1">
      <c r="A19" s="18">
        <v>15</v>
      </c>
      <c r="B19" s="3" t="s">
        <v>24</v>
      </c>
      <c r="C19" s="4" t="s">
        <v>35</v>
      </c>
      <c r="D19" s="2">
        <v>11</v>
      </c>
      <c r="E19" s="2"/>
      <c r="F19" s="2"/>
      <c r="G19" s="2"/>
      <c r="H19" s="2"/>
      <c r="I19" s="1">
        <f t="shared" si="0"/>
        <v>11</v>
      </c>
      <c r="J19" s="2">
        <v>5</v>
      </c>
      <c r="K19" s="2">
        <v>1</v>
      </c>
      <c r="L19" s="2"/>
      <c r="M19" s="2"/>
      <c r="N19" s="2">
        <f t="shared" si="1"/>
        <v>11</v>
      </c>
      <c r="O19" s="2">
        <f t="shared" si="2"/>
        <v>13</v>
      </c>
      <c r="P19" s="1">
        <f t="shared" si="3"/>
        <v>24</v>
      </c>
    </row>
    <row r="20" spans="1:16" ht="20.100000000000001" customHeight="1">
      <c r="A20" s="18">
        <v>16</v>
      </c>
      <c r="B20" s="3" t="s">
        <v>58</v>
      </c>
      <c r="C20" s="4" t="s">
        <v>35</v>
      </c>
      <c r="D20" s="2">
        <v>3</v>
      </c>
      <c r="E20" s="2">
        <v>1</v>
      </c>
      <c r="F20" s="2"/>
      <c r="G20" s="2">
        <v>1</v>
      </c>
      <c r="H20" s="2"/>
      <c r="I20" s="1">
        <f t="shared" si="0"/>
        <v>5</v>
      </c>
      <c r="J20" s="2">
        <v>4</v>
      </c>
      <c r="K20" s="2">
        <v>1</v>
      </c>
      <c r="L20" s="2"/>
      <c r="M20" s="2"/>
      <c r="N20" s="2">
        <f t="shared" si="1"/>
        <v>5</v>
      </c>
      <c r="O20" s="2">
        <f t="shared" si="2"/>
        <v>11</v>
      </c>
      <c r="P20" s="1">
        <f t="shared" si="3"/>
        <v>16</v>
      </c>
    </row>
    <row r="21" spans="1:16" ht="20.100000000000001" customHeight="1">
      <c r="A21" s="18">
        <v>17</v>
      </c>
      <c r="B21" s="3" t="s">
        <v>59</v>
      </c>
      <c r="C21" s="4" t="s">
        <v>35</v>
      </c>
      <c r="D21" s="2"/>
      <c r="E21" s="2">
        <v>1</v>
      </c>
      <c r="F21" s="2"/>
      <c r="G21" s="2"/>
      <c r="H21" s="2"/>
      <c r="I21" s="1">
        <f t="shared" si="0"/>
        <v>1</v>
      </c>
      <c r="J21" s="2"/>
      <c r="K21" s="2">
        <v>1</v>
      </c>
      <c r="L21" s="2"/>
      <c r="M21" s="2"/>
      <c r="N21" s="2">
        <f t="shared" si="1"/>
        <v>1</v>
      </c>
      <c r="O21" s="2">
        <f t="shared" si="2"/>
        <v>3</v>
      </c>
      <c r="P21" s="1">
        <f t="shared" si="3"/>
        <v>4</v>
      </c>
    </row>
    <row r="22" spans="1:16" ht="20.100000000000001" customHeight="1">
      <c r="A22" s="18">
        <v>18</v>
      </c>
      <c r="B22" s="3" t="s">
        <v>60</v>
      </c>
      <c r="C22" s="4" t="s">
        <v>35</v>
      </c>
      <c r="D22" s="2"/>
      <c r="E22" s="2"/>
      <c r="F22" s="2"/>
      <c r="G22" s="2">
        <v>1</v>
      </c>
      <c r="H22" s="2"/>
      <c r="I22" s="1">
        <f t="shared" si="0"/>
        <v>1</v>
      </c>
      <c r="J22" s="2">
        <v>1</v>
      </c>
      <c r="K22" s="2">
        <v>1</v>
      </c>
      <c r="L22" s="2"/>
      <c r="M22" s="2"/>
      <c r="N22" s="2">
        <f t="shared" si="1"/>
        <v>1</v>
      </c>
      <c r="O22" s="2">
        <f t="shared" si="2"/>
        <v>5</v>
      </c>
      <c r="P22" s="1">
        <f t="shared" si="3"/>
        <v>6</v>
      </c>
    </row>
    <row r="23" spans="1:16" ht="20.100000000000001" customHeight="1">
      <c r="A23" s="18">
        <v>19</v>
      </c>
      <c r="B23" s="3" t="s">
        <v>27</v>
      </c>
      <c r="C23" s="4" t="s">
        <v>35</v>
      </c>
      <c r="D23" s="2">
        <v>15</v>
      </c>
      <c r="E23" s="2"/>
      <c r="F23" s="2"/>
      <c r="G23" s="2">
        <v>1</v>
      </c>
      <c r="H23" s="2"/>
      <c r="I23" s="1">
        <f t="shared" si="0"/>
        <v>16</v>
      </c>
      <c r="J23" s="2">
        <v>8</v>
      </c>
      <c r="K23" s="2">
        <v>4</v>
      </c>
      <c r="L23" s="2"/>
      <c r="M23" s="2"/>
      <c r="N23" s="2">
        <f t="shared" si="1"/>
        <v>16</v>
      </c>
      <c r="O23" s="2">
        <f t="shared" si="2"/>
        <v>28</v>
      </c>
      <c r="P23" s="1">
        <f t="shared" si="3"/>
        <v>44</v>
      </c>
    </row>
    <row r="24" spans="1:16" ht="20.100000000000001" customHeight="1">
      <c r="A24" s="18">
        <v>20</v>
      </c>
      <c r="B24" s="3" t="s">
        <v>28</v>
      </c>
      <c r="C24" s="4" t="s">
        <v>35</v>
      </c>
      <c r="D24" s="2">
        <v>3</v>
      </c>
      <c r="E24" s="2">
        <v>1</v>
      </c>
      <c r="F24" s="2"/>
      <c r="G24" s="2"/>
      <c r="H24" s="2"/>
      <c r="I24" s="1">
        <f t="shared" si="0"/>
        <v>4</v>
      </c>
      <c r="J24" s="2">
        <v>4</v>
      </c>
      <c r="K24" s="2">
        <v>1</v>
      </c>
      <c r="L24" s="2"/>
      <c r="M24" s="2"/>
      <c r="N24" s="2">
        <f t="shared" si="1"/>
        <v>4</v>
      </c>
      <c r="O24" s="2">
        <f t="shared" si="2"/>
        <v>11</v>
      </c>
      <c r="P24" s="1">
        <f t="shared" si="3"/>
        <v>15</v>
      </c>
    </row>
    <row r="25" spans="1:16" ht="20.100000000000001" customHeight="1">
      <c r="A25" s="18">
        <v>21</v>
      </c>
      <c r="B25" s="13" t="s">
        <v>61</v>
      </c>
      <c r="C25" s="12" t="s">
        <v>36</v>
      </c>
      <c r="D25" s="6">
        <v>1</v>
      </c>
      <c r="E25" s="6"/>
      <c r="F25" s="6"/>
      <c r="G25" s="6"/>
      <c r="H25" s="6"/>
      <c r="I25" s="1">
        <f t="shared" si="0"/>
        <v>1</v>
      </c>
      <c r="J25" s="6"/>
      <c r="K25" s="6"/>
      <c r="L25" s="6"/>
      <c r="M25" s="6"/>
      <c r="N25" s="6">
        <f t="shared" si="1"/>
        <v>1</v>
      </c>
      <c r="O25" s="6">
        <f t="shared" si="2"/>
        <v>0</v>
      </c>
      <c r="P25" s="5">
        <f t="shared" si="3"/>
        <v>1</v>
      </c>
    </row>
    <row r="26" spans="1:16" ht="20.100000000000001" customHeight="1">
      <c r="A26" s="18">
        <v>22</v>
      </c>
      <c r="B26" s="19" t="s">
        <v>62</v>
      </c>
      <c r="C26" s="12" t="s">
        <v>36</v>
      </c>
      <c r="D26" s="6">
        <v>1</v>
      </c>
      <c r="E26" s="6"/>
      <c r="F26" s="6"/>
      <c r="G26" s="6"/>
      <c r="H26" s="6"/>
      <c r="I26" s="1">
        <f t="shared" si="0"/>
        <v>1</v>
      </c>
      <c r="J26" s="6">
        <v>1</v>
      </c>
      <c r="K26" s="6">
        <v>1</v>
      </c>
      <c r="L26" s="6"/>
      <c r="M26" s="6"/>
      <c r="N26" s="6">
        <f t="shared" si="1"/>
        <v>1</v>
      </c>
      <c r="O26" s="6">
        <f t="shared" si="2"/>
        <v>5</v>
      </c>
      <c r="P26" s="5">
        <f t="shared" si="3"/>
        <v>6</v>
      </c>
    </row>
    <row r="27" spans="1:16" ht="20.100000000000001" customHeight="1">
      <c r="A27" s="18">
        <v>23</v>
      </c>
      <c r="B27" s="19" t="s">
        <v>63</v>
      </c>
      <c r="C27" s="12" t="s">
        <v>36</v>
      </c>
      <c r="D27" s="6">
        <v>1</v>
      </c>
      <c r="E27" s="6"/>
      <c r="F27" s="6">
        <v>1</v>
      </c>
      <c r="G27" s="6"/>
      <c r="H27" s="6"/>
      <c r="I27" s="1">
        <f t="shared" si="0"/>
        <v>2</v>
      </c>
      <c r="J27" s="6">
        <v>2</v>
      </c>
      <c r="K27" s="6">
        <v>1</v>
      </c>
      <c r="L27" s="6"/>
      <c r="M27" s="6"/>
      <c r="N27" s="6">
        <f t="shared" si="1"/>
        <v>2</v>
      </c>
      <c r="O27" s="6">
        <f t="shared" si="2"/>
        <v>7</v>
      </c>
      <c r="P27" s="5">
        <f t="shared" si="3"/>
        <v>9</v>
      </c>
    </row>
    <row r="28" spans="1:16" ht="20.100000000000001" customHeight="1">
      <c r="A28" s="18">
        <v>24</v>
      </c>
      <c r="B28" s="19" t="s">
        <v>47</v>
      </c>
      <c r="C28" s="12" t="s">
        <v>43</v>
      </c>
      <c r="D28" s="6">
        <v>111</v>
      </c>
      <c r="E28" s="6"/>
      <c r="F28" s="6"/>
      <c r="G28" s="6"/>
      <c r="H28" s="6"/>
      <c r="I28" s="1">
        <f t="shared" si="0"/>
        <v>111</v>
      </c>
      <c r="J28" s="6">
        <v>5</v>
      </c>
      <c r="K28" s="6">
        <v>1</v>
      </c>
      <c r="L28" s="6"/>
      <c r="M28" s="6"/>
      <c r="N28" s="6">
        <f t="shared" si="1"/>
        <v>111</v>
      </c>
      <c r="O28" s="6">
        <f t="shared" si="2"/>
        <v>13</v>
      </c>
      <c r="P28" s="5">
        <f t="shared" si="3"/>
        <v>124</v>
      </c>
    </row>
    <row r="29" spans="1:16" ht="20.100000000000001" customHeight="1">
      <c r="A29" s="18">
        <v>25</v>
      </c>
      <c r="B29" s="3" t="s">
        <v>21</v>
      </c>
      <c r="C29" s="4" t="s">
        <v>32</v>
      </c>
      <c r="D29" s="2"/>
      <c r="E29" s="2"/>
      <c r="F29" s="2"/>
      <c r="G29" s="2">
        <v>1</v>
      </c>
      <c r="H29" s="2"/>
      <c r="I29" s="1">
        <f t="shared" si="0"/>
        <v>1</v>
      </c>
      <c r="J29" s="2">
        <v>1</v>
      </c>
      <c r="K29" s="2">
        <v>1</v>
      </c>
      <c r="L29" s="2"/>
      <c r="M29" s="2"/>
      <c r="N29" s="2">
        <f t="shared" si="1"/>
        <v>1</v>
      </c>
      <c r="O29" s="2">
        <f t="shared" si="2"/>
        <v>5</v>
      </c>
      <c r="P29" s="1">
        <f t="shared" si="3"/>
        <v>6</v>
      </c>
    </row>
    <row r="30" spans="1:16" ht="20.100000000000001" customHeight="1">
      <c r="A30" s="18">
        <v>26</v>
      </c>
      <c r="B30" s="3" t="s">
        <v>64</v>
      </c>
      <c r="C30" s="4" t="s">
        <v>32</v>
      </c>
      <c r="D30" s="2">
        <v>1</v>
      </c>
      <c r="E30" s="2"/>
      <c r="F30" s="2"/>
      <c r="G30" s="2"/>
      <c r="H30" s="2"/>
      <c r="I30" s="1">
        <f t="shared" si="0"/>
        <v>1</v>
      </c>
      <c r="J30" s="2">
        <v>1</v>
      </c>
      <c r="K30" s="2">
        <v>1</v>
      </c>
      <c r="L30" s="2"/>
      <c r="M30" s="2"/>
      <c r="N30" s="2">
        <f t="shared" si="1"/>
        <v>1</v>
      </c>
      <c r="O30" s="2">
        <f t="shared" si="2"/>
        <v>5</v>
      </c>
      <c r="P30" s="1">
        <f t="shared" si="3"/>
        <v>6</v>
      </c>
    </row>
    <row r="31" spans="1:16" ht="20.100000000000001" customHeight="1">
      <c r="A31" s="18">
        <v>27</v>
      </c>
      <c r="B31" s="3" t="s">
        <v>65</v>
      </c>
      <c r="C31" s="4" t="s">
        <v>32</v>
      </c>
      <c r="D31" s="2"/>
      <c r="E31" s="2">
        <v>1</v>
      </c>
      <c r="F31" s="2"/>
      <c r="G31" s="2">
        <v>1</v>
      </c>
      <c r="H31" s="2"/>
      <c r="I31" s="1">
        <f t="shared" si="0"/>
        <v>2</v>
      </c>
      <c r="J31" s="2">
        <v>1</v>
      </c>
      <c r="K31" s="2"/>
      <c r="L31" s="2"/>
      <c r="M31" s="2"/>
      <c r="N31" s="2">
        <f t="shared" si="1"/>
        <v>2</v>
      </c>
      <c r="O31" s="2">
        <f t="shared" si="2"/>
        <v>2</v>
      </c>
      <c r="P31" s="1">
        <f t="shared" si="3"/>
        <v>4</v>
      </c>
    </row>
    <row r="32" spans="1:16" ht="20.100000000000001" customHeight="1">
      <c r="A32" s="18">
        <v>28</v>
      </c>
      <c r="B32" s="3" t="s">
        <v>23</v>
      </c>
      <c r="C32" s="4" t="s">
        <v>32</v>
      </c>
      <c r="D32" s="2"/>
      <c r="E32" s="2"/>
      <c r="F32" s="2"/>
      <c r="G32" s="2">
        <v>1</v>
      </c>
      <c r="H32" s="2"/>
      <c r="I32" s="1">
        <f t="shared" si="0"/>
        <v>1</v>
      </c>
      <c r="J32" s="2">
        <v>1</v>
      </c>
      <c r="K32" s="2"/>
      <c r="L32" s="2"/>
      <c r="M32" s="2"/>
      <c r="N32" s="2">
        <f t="shared" si="1"/>
        <v>1</v>
      </c>
      <c r="O32" s="2">
        <f t="shared" si="2"/>
        <v>2</v>
      </c>
      <c r="P32" s="1">
        <f t="shared" si="3"/>
        <v>3</v>
      </c>
    </row>
    <row r="33" spans="1:16" ht="20.100000000000001" customHeight="1">
      <c r="A33" s="18">
        <v>29</v>
      </c>
      <c r="B33" s="3" t="s">
        <v>66</v>
      </c>
      <c r="C33" s="4" t="s">
        <v>32</v>
      </c>
      <c r="D33" s="2">
        <v>2</v>
      </c>
      <c r="E33" s="2"/>
      <c r="F33" s="2"/>
      <c r="G33" s="2">
        <v>2</v>
      </c>
      <c r="H33" s="2"/>
      <c r="I33" s="1">
        <f t="shared" si="0"/>
        <v>4</v>
      </c>
      <c r="J33" s="2">
        <v>3</v>
      </c>
      <c r="K33" s="2">
        <v>2</v>
      </c>
      <c r="L33" s="2"/>
      <c r="M33" s="2"/>
      <c r="N33" s="2">
        <f t="shared" si="1"/>
        <v>4</v>
      </c>
      <c r="O33" s="2">
        <f t="shared" si="2"/>
        <v>12</v>
      </c>
      <c r="P33" s="1">
        <f t="shared" si="3"/>
        <v>16</v>
      </c>
    </row>
    <row r="34" spans="1:16" ht="20.100000000000001" customHeight="1">
      <c r="A34" s="18">
        <v>30</v>
      </c>
      <c r="B34" s="3" t="s">
        <v>67</v>
      </c>
      <c r="C34" s="4" t="s">
        <v>32</v>
      </c>
      <c r="D34" s="2">
        <v>3</v>
      </c>
      <c r="E34" s="2">
        <v>2</v>
      </c>
      <c r="F34" s="2"/>
      <c r="G34" s="2">
        <v>1</v>
      </c>
      <c r="H34" s="2"/>
      <c r="I34" s="1">
        <f t="shared" si="0"/>
        <v>6</v>
      </c>
      <c r="J34" s="2">
        <v>3</v>
      </c>
      <c r="K34" s="2">
        <v>1</v>
      </c>
      <c r="L34" s="2"/>
      <c r="M34" s="2"/>
      <c r="N34" s="2">
        <f t="shared" si="1"/>
        <v>6</v>
      </c>
      <c r="O34" s="2">
        <f t="shared" si="2"/>
        <v>9</v>
      </c>
      <c r="P34" s="1">
        <f t="shared" si="3"/>
        <v>15</v>
      </c>
    </row>
    <row r="35" spans="1:16" ht="20.100000000000001" customHeight="1">
      <c r="A35" s="18">
        <v>31</v>
      </c>
      <c r="B35" s="3" t="s">
        <v>68</v>
      </c>
      <c r="C35" s="4" t="s">
        <v>32</v>
      </c>
      <c r="D35" s="2">
        <v>2</v>
      </c>
      <c r="E35" s="2">
        <v>1</v>
      </c>
      <c r="F35" s="2"/>
      <c r="G35" s="2"/>
      <c r="H35" s="2"/>
      <c r="I35" s="1">
        <f t="shared" si="0"/>
        <v>3</v>
      </c>
      <c r="J35" s="2"/>
      <c r="K35" s="2"/>
      <c r="L35" s="2"/>
      <c r="M35" s="2"/>
      <c r="N35" s="2">
        <f t="shared" si="1"/>
        <v>3</v>
      </c>
      <c r="O35" s="2">
        <f t="shared" si="2"/>
        <v>0</v>
      </c>
      <c r="P35" s="1">
        <f t="shared" si="3"/>
        <v>3</v>
      </c>
    </row>
    <row r="36" spans="1:16" ht="20.100000000000001" customHeight="1">
      <c r="A36" s="18">
        <v>32</v>
      </c>
      <c r="B36" s="3" t="s">
        <v>69</v>
      </c>
      <c r="C36" s="4" t="s">
        <v>32</v>
      </c>
      <c r="D36" s="2">
        <v>1</v>
      </c>
      <c r="E36" s="2"/>
      <c r="F36" s="2"/>
      <c r="G36" s="2"/>
      <c r="H36" s="2"/>
      <c r="I36" s="1">
        <f t="shared" ref="I36:I59" si="4">D36+E36+F36+G36+H36</f>
        <v>1</v>
      </c>
      <c r="J36" s="2">
        <v>1</v>
      </c>
      <c r="K36" s="2"/>
      <c r="L36" s="2"/>
      <c r="M36" s="2"/>
      <c r="N36" s="2">
        <f t="shared" ref="N36:N59" si="5">I36</f>
        <v>1</v>
      </c>
      <c r="O36" s="2">
        <f t="shared" ref="O36:O59" si="6">J36*2+K36*3+L36*5+M36*10</f>
        <v>2</v>
      </c>
      <c r="P36" s="1">
        <f t="shared" ref="P36:P59" si="7">N36+O36</f>
        <v>3</v>
      </c>
    </row>
    <row r="37" spans="1:16" ht="20.100000000000001" customHeight="1">
      <c r="A37" s="18">
        <v>33</v>
      </c>
      <c r="B37" s="3" t="s">
        <v>70</v>
      </c>
      <c r="C37" s="4" t="s">
        <v>32</v>
      </c>
      <c r="D37" s="2"/>
      <c r="E37" s="2">
        <v>1</v>
      </c>
      <c r="F37" s="2"/>
      <c r="G37" s="2"/>
      <c r="H37" s="2"/>
      <c r="I37" s="1">
        <f t="shared" si="4"/>
        <v>1</v>
      </c>
      <c r="J37" s="2">
        <v>1</v>
      </c>
      <c r="K37" s="2"/>
      <c r="L37" s="2"/>
      <c r="M37" s="2"/>
      <c r="N37" s="2">
        <f t="shared" si="5"/>
        <v>1</v>
      </c>
      <c r="O37" s="2">
        <f t="shared" si="6"/>
        <v>2</v>
      </c>
      <c r="P37" s="1">
        <f t="shared" si="7"/>
        <v>3</v>
      </c>
    </row>
    <row r="38" spans="1:16" ht="20.100000000000001" customHeight="1">
      <c r="A38" s="18">
        <v>34</v>
      </c>
      <c r="B38" s="3" t="s">
        <v>71</v>
      </c>
      <c r="C38" s="4" t="s">
        <v>32</v>
      </c>
      <c r="D38" s="2">
        <v>5</v>
      </c>
      <c r="E38" s="2"/>
      <c r="F38" s="2"/>
      <c r="G38" s="2"/>
      <c r="H38" s="2"/>
      <c r="I38" s="1">
        <f t="shared" si="4"/>
        <v>5</v>
      </c>
      <c r="J38" s="2"/>
      <c r="K38" s="2"/>
      <c r="L38" s="2"/>
      <c r="M38" s="2"/>
      <c r="N38" s="2">
        <f t="shared" si="5"/>
        <v>5</v>
      </c>
      <c r="O38" s="2">
        <f t="shared" si="6"/>
        <v>0</v>
      </c>
      <c r="P38" s="1">
        <f t="shared" si="7"/>
        <v>5</v>
      </c>
    </row>
    <row r="39" spans="1:16" ht="20.100000000000001" customHeight="1">
      <c r="A39" s="18">
        <v>35</v>
      </c>
      <c r="B39" s="19" t="s">
        <v>72</v>
      </c>
      <c r="C39" s="12" t="s">
        <v>39</v>
      </c>
      <c r="D39" s="6">
        <v>1</v>
      </c>
      <c r="E39" s="6"/>
      <c r="F39" s="6"/>
      <c r="G39" s="6"/>
      <c r="H39" s="6"/>
      <c r="I39" s="1">
        <f t="shared" si="4"/>
        <v>1</v>
      </c>
      <c r="J39" s="6">
        <v>1</v>
      </c>
      <c r="K39" s="6"/>
      <c r="L39" s="6"/>
      <c r="M39" s="6"/>
      <c r="N39" s="6">
        <f t="shared" si="5"/>
        <v>1</v>
      </c>
      <c r="O39" s="6">
        <f t="shared" si="6"/>
        <v>2</v>
      </c>
      <c r="P39" s="5">
        <f t="shared" si="7"/>
        <v>3</v>
      </c>
    </row>
    <row r="40" spans="1:16" ht="20.100000000000001" customHeight="1">
      <c r="A40" s="18">
        <v>36</v>
      </c>
      <c r="B40" s="13" t="s">
        <v>73</v>
      </c>
      <c r="C40" s="12" t="s">
        <v>39</v>
      </c>
      <c r="D40" s="6">
        <v>1</v>
      </c>
      <c r="E40" s="6"/>
      <c r="F40" s="6"/>
      <c r="G40" s="6"/>
      <c r="H40" s="6"/>
      <c r="I40" s="1">
        <f t="shared" si="4"/>
        <v>1</v>
      </c>
      <c r="J40" s="6"/>
      <c r="K40" s="6">
        <v>1</v>
      </c>
      <c r="L40" s="6"/>
      <c r="M40" s="6"/>
      <c r="N40" s="6">
        <f t="shared" si="5"/>
        <v>1</v>
      </c>
      <c r="O40" s="6">
        <f t="shared" si="6"/>
        <v>3</v>
      </c>
      <c r="P40" s="5">
        <f t="shared" si="7"/>
        <v>4</v>
      </c>
    </row>
    <row r="41" spans="1:16" ht="20.100000000000001" customHeight="1">
      <c r="A41" s="18">
        <v>37</v>
      </c>
      <c r="B41" s="19" t="s">
        <v>74</v>
      </c>
      <c r="C41" s="12" t="s">
        <v>44</v>
      </c>
      <c r="D41" s="6">
        <v>3</v>
      </c>
      <c r="E41" s="6"/>
      <c r="F41" s="6"/>
      <c r="G41" s="6"/>
      <c r="H41" s="6"/>
      <c r="I41" s="1">
        <f t="shared" si="4"/>
        <v>3</v>
      </c>
      <c r="J41" s="6"/>
      <c r="K41" s="6"/>
      <c r="L41" s="6"/>
      <c r="M41" s="6"/>
      <c r="N41" s="6">
        <f t="shared" si="5"/>
        <v>3</v>
      </c>
      <c r="O41" s="6">
        <f t="shared" si="6"/>
        <v>0</v>
      </c>
      <c r="P41" s="5">
        <f t="shared" si="7"/>
        <v>3</v>
      </c>
    </row>
    <row r="42" spans="1:16" ht="20.100000000000001" customHeight="1">
      <c r="A42" s="18">
        <v>38</v>
      </c>
      <c r="B42" s="19" t="s">
        <v>75</v>
      </c>
      <c r="C42" s="12" t="s">
        <v>44</v>
      </c>
      <c r="D42" s="6">
        <v>1</v>
      </c>
      <c r="E42" s="6">
        <v>1</v>
      </c>
      <c r="F42" s="6"/>
      <c r="G42" s="6"/>
      <c r="H42" s="6"/>
      <c r="I42" s="1">
        <f t="shared" si="4"/>
        <v>2</v>
      </c>
      <c r="J42" s="6">
        <v>1</v>
      </c>
      <c r="K42" s="6"/>
      <c r="L42" s="6"/>
      <c r="M42" s="6"/>
      <c r="N42" s="6">
        <f t="shared" si="5"/>
        <v>2</v>
      </c>
      <c r="O42" s="6">
        <f t="shared" si="6"/>
        <v>2</v>
      </c>
      <c r="P42" s="5">
        <f t="shared" si="7"/>
        <v>4</v>
      </c>
    </row>
    <row r="43" spans="1:16" ht="20.100000000000001" customHeight="1">
      <c r="A43" s="18">
        <v>39</v>
      </c>
      <c r="B43" s="3" t="s">
        <v>76</v>
      </c>
      <c r="C43" s="4" t="s">
        <v>31</v>
      </c>
      <c r="D43" s="2"/>
      <c r="E43" s="2">
        <v>1</v>
      </c>
      <c r="F43" s="2"/>
      <c r="G43" s="2"/>
      <c r="H43" s="2"/>
      <c r="I43" s="1">
        <f t="shared" si="4"/>
        <v>1</v>
      </c>
      <c r="J43" s="2">
        <v>1</v>
      </c>
      <c r="K43" s="2">
        <v>1</v>
      </c>
      <c r="L43" s="2"/>
      <c r="M43" s="2"/>
      <c r="N43" s="2">
        <f t="shared" si="5"/>
        <v>1</v>
      </c>
      <c r="O43" s="2">
        <f t="shared" si="6"/>
        <v>5</v>
      </c>
      <c r="P43" s="1">
        <f t="shared" si="7"/>
        <v>6</v>
      </c>
    </row>
    <row r="44" spans="1:16" ht="20.100000000000001" customHeight="1">
      <c r="A44" s="18">
        <v>40</v>
      </c>
      <c r="B44" s="3" t="s">
        <v>77</v>
      </c>
      <c r="C44" s="4" t="s">
        <v>31</v>
      </c>
      <c r="D44" s="2"/>
      <c r="E44" s="2"/>
      <c r="F44" s="2"/>
      <c r="G44" s="2">
        <v>1</v>
      </c>
      <c r="H44" s="2"/>
      <c r="I44" s="1">
        <f t="shared" si="4"/>
        <v>1</v>
      </c>
      <c r="J44" s="2">
        <v>1</v>
      </c>
      <c r="K44" s="2"/>
      <c r="L44" s="2"/>
      <c r="M44" s="2"/>
      <c r="N44" s="2">
        <f t="shared" si="5"/>
        <v>1</v>
      </c>
      <c r="O44" s="2">
        <f t="shared" si="6"/>
        <v>2</v>
      </c>
      <c r="P44" s="1">
        <f t="shared" si="7"/>
        <v>3</v>
      </c>
    </row>
    <row r="45" spans="1:16" ht="20.100000000000001" customHeight="1">
      <c r="A45" s="18">
        <v>41</v>
      </c>
      <c r="B45" s="3" t="s">
        <v>22</v>
      </c>
      <c r="C45" s="4" t="s">
        <v>31</v>
      </c>
      <c r="D45" s="2">
        <v>1</v>
      </c>
      <c r="E45" s="2"/>
      <c r="F45" s="2"/>
      <c r="G45" s="2"/>
      <c r="H45" s="2"/>
      <c r="I45" s="1">
        <f t="shared" si="4"/>
        <v>1</v>
      </c>
      <c r="J45" s="2">
        <v>1</v>
      </c>
      <c r="K45" s="2"/>
      <c r="L45" s="2"/>
      <c r="M45" s="2"/>
      <c r="N45" s="2">
        <f t="shared" si="5"/>
        <v>1</v>
      </c>
      <c r="O45" s="2">
        <f t="shared" si="6"/>
        <v>2</v>
      </c>
      <c r="P45" s="1">
        <f t="shared" si="7"/>
        <v>3</v>
      </c>
    </row>
    <row r="46" spans="1:16" ht="20.100000000000001" customHeight="1">
      <c r="A46" s="18">
        <v>42</v>
      </c>
      <c r="B46" s="3" t="s">
        <v>78</v>
      </c>
      <c r="C46" s="4" t="s">
        <v>31</v>
      </c>
      <c r="D46" s="2">
        <v>1</v>
      </c>
      <c r="E46" s="2"/>
      <c r="F46" s="2"/>
      <c r="G46" s="2"/>
      <c r="H46" s="2"/>
      <c r="I46" s="1">
        <f t="shared" si="4"/>
        <v>1</v>
      </c>
      <c r="J46" s="2">
        <v>1</v>
      </c>
      <c r="K46" s="2">
        <v>1</v>
      </c>
      <c r="L46" s="2"/>
      <c r="M46" s="2"/>
      <c r="N46" s="2">
        <f t="shared" si="5"/>
        <v>1</v>
      </c>
      <c r="O46" s="2">
        <f t="shared" si="6"/>
        <v>5</v>
      </c>
      <c r="P46" s="1">
        <f t="shared" si="7"/>
        <v>6</v>
      </c>
    </row>
    <row r="47" spans="1:16" ht="20.100000000000001" customHeight="1">
      <c r="A47" s="18">
        <v>43</v>
      </c>
      <c r="B47" s="3" t="s">
        <v>79</v>
      </c>
      <c r="C47" s="4" t="s">
        <v>31</v>
      </c>
      <c r="D47" s="2">
        <v>1</v>
      </c>
      <c r="E47" s="2">
        <v>1</v>
      </c>
      <c r="F47" s="2"/>
      <c r="G47" s="2"/>
      <c r="H47" s="2"/>
      <c r="I47" s="1">
        <f t="shared" si="4"/>
        <v>2</v>
      </c>
      <c r="J47" s="2">
        <v>2</v>
      </c>
      <c r="K47" s="2"/>
      <c r="L47" s="2"/>
      <c r="M47" s="2"/>
      <c r="N47" s="2">
        <f t="shared" si="5"/>
        <v>2</v>
      </c>
      <c r="O47" s="2">
        <f t="shared" si="6"/>
        <v>4</v>
      </c>
      <c r="P47" s="1">
        <f t="shared" si="7"/>
        <v>6</v>
      </c>
    </row>
    <row r="48" spans="1:16" ht="20.100000000000001" customHeight="1">
      <c r="A48" s="18">
        <v>44</v>
      </c>
      <c r="B48" s="3" t="s">
        <v>80</v>
      </c>
      <c r="C48" s="4" t="s">
        <v>31</v>
      </c>
      <c r="D48" s="2">
        <v>1</v>
      </c>
      <c r="E48" s="2"/>
      <c r="F48" s="2"/>
      <c r="G48" s="2"/>
      <c r="H48" s="2"/>
      <c r="I48" s="1">
        <f t="shared" si="4"/>
        <v>1</v>
      </c>
      <c r="J48" s="2"/>
      <c r="K48" s="2"/>
      <c r="L48" s="2"/>
      <c r="M48" s="2"/>
      <c r="N48" s="2">
        <f t="shared" si="5"/>
        <v>1</v>
      </c>
      <c r="O48" s="2">
        <f t="shared" si="6"/>
        <v>0</v>
      </c>
      <c r="P48" s="1">
        <f t="shared" si="7"/>
        <v>1</v>
      </c>
    </row>
    <row r="49" spans="1:16" ht="20.100000000000001" customHeight="1">
      <c r="A49" s="18">
        <v>45</v>
      </c>
      <c r="B49" s="3" t="s">
        <v>81</v>
      </c>
      <c r="C49" s="4" t="s">
        <v>31</v>
      </c>
      <c r="D49" s="2">
        <v>4</v>
      </c>
      <c r="E49" s="2">
        <v>1</v>
      </c>
      <c r="F49" s="2"/>
      <c r="G49" s="2"/>
      <c r="H49" s="2"/>
      <c r="I49" s="1">
        <f t="shared" si="4"/>
        <v>5</v>
      </c>
      <c r="J49" s="2">
        <v>2</v>
      </c>
      <c r="K49" s="2">
        <v>2</v>
      </c>
      <c r="L49" s="2"/>
      <c r="M49" s="2"/>
      <c r="N49" s="2">
        <f t="shared" si="5"/>
        <v>5</v>
      </c>
      <c r="O49" s="2">
        <f t="shared" si="6"/>
        <v>10</v>
      </c>
      <c r="P49" s="1">
        <f t="shared" si="7"/>
        <v>15</v>
      </c>
    </row>
    <row r="50" spans="1:16" ht="20.100000000000001" customHeight="1">
      <c r="A50" s="18">
        <v>46</v>
      </c>
      <c r="B50" s="9" t="s">
        <v>82</v>
      </c>
      <c r="C50" s="10" t="s">
        <v>31</v>
      </c>
      <c r="D50" s="2">
        <v>6</v>
      </c>
      <c r="E50" s="2"/>
      <c r="F50" s="2"/>
      <c r="G50" s="2">
        <v>2</v>
      </c>
      <c r="H50" s="2"/>
      <c r="I50" s="1">
        <f t="shared" si="4"/>
        <v>8</v>
      </c>
      <c r="J50" s="2">
        <v>3</v>
      </c>
      <c r="K50" s="2">
        <v>3</v>
      </c>
      <c r="L50" s="2"/>
      <c r="M50" s="2"/>
      <c r="N50" s="2">
        <f t="shared" si="5"/>
        <v>8</v>
      </c>
      <c r="O50" s="2">
        <f t="shared" si="6"/>
        <v>15</v>
      </c>
      <c r="P50" s="1">
        <f t="shared" si="7"/>
        <v>23</v>
      </c>
    </row>
    <row r="51" spans="1:16" ht="20.100000000000001" customHeight="1">
      <c r="A51" s="18">
        <v>47</v>
      </c>
      <c r="B51" s="13" t="s">
        <v>37</v>
      </c>
      <c r="C51" s="12" t="s">
        <v>38</v>
      </c>
      <c r="D51" s="6">
        <v>1</v>
      </c>
      <c r="E51" s="6"/>
      <c r="F51" s="6"/>
      <c r="G51" s="6"/>
      <c r="H51" s="6"/>
      <c r="I51" s="1">
        <f t="shared" si="4"/>
        <v>1</v>
      </c>
      <c r="J51" s="6">
        <v>1</v>
      </c>
      <c r="K51" s="6"/>
      <c r="L51" s="6"/>
      <c r="M51" s="6"/>
      <c r="N51" s="6">
        <f t="shared" si="5"/>
        <v>1</v>
      </c>
      <c r="O51" s="6">
        <f t="shared" si="6"/>
        <v>2</v>
      </c>
      <c r="P51" s="5">
        <f t="shared" si="7"/>
        <v>3</v>
      </c>
    </row>
    <row r="52" spans="1:16" ht="20.100000000000001" customHeight="1">
      <c r="A52" s="18">
        <v>48</v>
      </c>
      <c r="B52" s="13" t="s">
        <v>83</v>
      </c>
      <c r="C52" s="12" t="s">
        <v>38</v>
      </c>
      <c r="D52" s="6">
        <v>1</v>
      </c>
      <c r="E52" s="6"/>
      <c r="F52" s="6"/>
      <c r="G52" s="6"/>
      <c r="H52" s="6"/>
      <c r="I52" s="1">
        <f t="shared" si="4"/>
        <v>1</v>
      </c>
      <c r="J52" s="6">
        <v>1</v>
      </c>
      <c r="K52" s="6"/>
      <c r="L52" s="6"/>
      <c r="M52" s="6"/>
      <c r="N52" s="6">
        <f t="shared" si="5"/>
        <v>1</v>
      </c>
      <c r="O52" s="6">
        <f t="shared" si="6"/>
        <v>2</v>
      </c>
      <c r="P52" s="5">
        <f t="shared" si="7"/>
        <v>3</v>
      </c>
    </row>
    <row r="53" spans="1:16" ht="20.100000000000001" customHeight="1">
      <c r="A53" s="18">
        <v>49</v>
      </c>
      <c r="B53" s="13" t="s">
        <v>84</v>
      </c>
      <c r="C53" s="12" t="s">
        <v>38</v>
      </c>
      <c r="D53" s="6"/>
      <c r="E53" s="6"/>
      <c r="F53" s="6"/>
      <c r="G53" s="6">
        <v>1</v>
      </c>
      <c r="H53" s="6"/>
      <c r="I53" s="1">
        <f t="shared" si="4"/>
        <v>1</v>
      </c>
      <c r="J53" s="6">
        <v>1</v>
      </c>
      <c r="K53" s="6">
        <v>1</v>
      </c>
      <c r="L53" s="6"/>
      <c r="M53" s="6"/>
      <c r="N53" s="6">
        <f t="shared" si="5"/>
        <v>1</v>
      </c>
      <c r="O53" s="6">
        <f t="shared" si="6"/>
        <v>5</v>
      </c>
      <c r="P53" s="5">
        <f t="shared" si="7"/>
        <v>6</v>
      </c>
    </row>
    <row r="54" spans="1:16" ht="20.100000000000001" customHeight="1">
      <c r="A54" s="18">
        <v>50</v>
      </c>
      <c r="B54" s="19" t="s">
        <v>85</v>
      </c>
      <c r="C54" s="14" t="s">
        <v>38</v>
      </c>
      <c r="D54" s="6">
        <v>2</v>
      </c>
      <c r="E54" s="6"/>
      <c r="F54" s="6"/>
      <c r="G54" s="6"/>
      <c r="H54" s="6"/>
      <c r="I54" s="1">
        <f t="shared" si="4"/>
        <v>2</v>
      </c>
      <c r="J54" s="6">
        <v>1</v>
      </c>
      <c r="K54" s="6"/>
      <c r="L54" s="6"/>
      <c r="M54" s="6"/>
      <c r="N54" s="6">
        <f t="shared" si="5"/>
        <v>2</v>
      </c>
      <c r="O54" s="6">
        <f t="shared" si="6"/>
        <v>2</v>
      </c>
      <c r="P54" s="5">
        <f t="shared" si="7"/>
        <v>4</v>
      </c>
    </row>
    <row r="55" spans="1:16" ht="20.100000000000001" customHeight="1">
      <c r="A55" s="18">
        <v>51</v>
      </c>
      <c r="B55" s="13" t="s">
        <v>86</v>
      </c>
      <c r="C55" s="12" t="s">
        <v>38</v>
      </c>
      <c r="D55" s="6"/>
      <c r="E55" s="6"/>
      <c r="F55" s="6"/>
      <c r="G55" s="6">
        <v>1</v>
      </c>
      <c r="H55" s="6"/>
      <c r="I55" s="1">
        <f t="shared" si="4"/>
        <v>1</v>
      </c>
      <c r="J55" s="6">
        <v>1</v>
      </c>
      <c r="K55" s="6"/>
      <c r="L55" s="6"/>
      <c r="M55" s="6"/>
      <c r="N55" s="6">
        <f t="shared" si="5"/>
        <v>1</v>
      </c>
      <c r="O55" s="6">
        <f t="shared" si="6"/>
        <v>2</v>
      </c>
      <c r="P55" s="5">
        <f t="shared" si="7"/>
        <v>3</v>
      </c>
    </row>
    <row r="56" spans="1:16" ht="20.100000000000001" customHeight="1">
      <c r="A56" s="18">
        <v>52</v>
      </c>
      <c r="B56" s="13" t="s">
        <v>45</v>
      </c>
      <c r="C56" s="12" t="s">
        <v>38</v>
      </c>
      <c r="D56" s="6">
        <v>1</v>
      </c>
      <c r="E56" s="6"/>
      <c r="F56" s="6"/>
      <c r="G56" s="6"/>
      <c r="H56" s="6"/>
      <c r="I56" s="1">
        <f t="shared" si="4"/>
        <v>1</v>
      </c>
      <c r="J56" s="6">
        <v>1</v>
      </c>
      <c r="K56" s="6"/>
      <c r="L56" s="6"/>
      <c r="M56" s="6"/>
      <c r="N56" s="6">
        <f t="shared" si="5"/>
        <v>1</v>
      </c>
      <c r="O56" s="6">
        <f t="shared" si="6"/>
        <v>2</v>
      </c>
      <c r="P56" s="5">
        <f t="shared" si="7"/>
        <v>3</v>
      </c>
    </row>
    <row r="57" spans="1:16" ht="20.100000000000001" customHeight="1">
      <c r="A57" s="18">
        <v>53</v>
      </c>
      <c r="B57" s="13" t="s">
        <v>87</v>
      </c>
      <c r="C57" s="12" t="s">
        <v>42</v>
      </c>
      <c r="D57" s="6">
        <v>4</v>
      </c>
      <c r="E57" s="6"/>
      <c r="F57" s="6"/>
      <c r="G57" s="6"/>
      <c r="H57" s="6"/>
      <c r="I57" s="1">
        <f t="shared" si="4"/>
        <v>4</v>
      </c>
      <c r="J57" s="6">
        <v>1</v>
      </c>
      <c r="K57" s="6">
        <v>1</v>
      </c>
      <c r="L57" s="6"/>
      <c r="M57" s="6"/>
      <c r="N57" s="6">
        <f t="shared" si="5"/>
        <v>4</v>
      </c>
      <c r="O57" s="6">
        <f t="shared" si="6"/>
        <v>5</v>
      </c>
      <c r="P57" s="5">
        <f t="shared" si="7"/>
        <v>9</v>
      </c>
    </row>
    <row r="58" spans="1:16" ht="20.100000000000001" customHeight="1">
      <c r="A58" s="18">
        <v>54</v>
      </c>
      <c r="B58" s="19" t="s">
        <v>88</v>
      </c>
      <c r="C58" s="12" t="s">
        <v>42</v>
      </c>
      <c r="D58" s="6"/>
      <c r="E58" s="6">
        <v>1</v>
      </c>
      <c r="F58" s="6"/>
      <c r="G58" s="6"/>
      <c r="H58" s="6"/>
      <c r="I58" s="1">
        <f t="shared" si="4"/>
        <v>1</v>
      </c>
      <c r="J58" s="6">
        <v>1</v>
      </c>
      <c r="K58" s="6">
        <v>1</v>
      </c>
      <c r="L58" s="6"/>
      <c r="M58" s="6"/>
      <c r="N58" s="6">
        <f t="shared" si="5"/>
        <v>1</v>
      </c>
      <c r="O58" s="6">
        <f t="shared" si="6"/>
        <v>5</v>
      </c>
      <c r="P58" s="5">
        <f t="shared" si="7"/>
        <v>6</v>
      </c>
    </row>
    <row r="59" spans="1:16" ht="20.100000000000001" customHeight="1">
      <c r="A59" s="18"/>
      <c r="B59" s="11" t="s">
        <v>46</v>
      </c>
      <c r="C59" s="15"/>
      <c r="D59" s="2">
        <f>SUM(D5:D58)</f>
        <v>272</v>
      </c>
      <c r="E59" s="2">
        <f>SUM(E5:E58)</f>
        <v>18</v>
      </c>
      <c r="F59" s="2">
        <f>SUM(F5:F58)</f>
        <v>1</v>
      </c>
      <c r="G59" s="2">
        <f>SUM(G5:G58)</f>
        <v>32</v>
      </c>
      <c r="H59" s="2">
        <f>SUM(H5:H58)</f>
        <v>0</v>
      </c>
      <c r="I59" s="1">
        <f t="shared" si="4"/>
        <v>323</v>
      </c>
      <c r="J59" s="2">
        <f>SUM(J5:J58)</f>
        <v>109</v>
      </c>
      <c r="K59" s="2">
        <f>SUM(K5:K58)</f>
        <v>46</v>
      </c>
      <c r="L59" s="2">
        <f>SUM(L5:L58)</f>
        <v>0</v>
      </c>
      <c r="M59" s="2">
        <f>SUM(M5:M58)</f>
        <v>0</v>
      </c>
      <c r="N59" s="2">
        <f t="shared" si="5"/>
        <v>323</v>
      </c>
      <c r="O59" s="2">
        <f t="shared" si="6"/>
        <v>356</v>
      </c>
      <c r="P59" s="1">
        <f t="shared" si="7"/>
        <v>679</v>
      </c>
    </row>
  </sheetData>
  <mergeCells count="6">
    <mergeCell ref="A2:P2"/>
    <mergeCell ref="B3:C3"/>
    <mergeCell ref="D3:I3"/>
    <mergeCell ref="J3:M3"/>
    <mergeCell ref="N3:P3"/>
    <mergeCell ref="A3:A4"/>
  </mergeCells>
  <phoneticPr fontId="1" type="noConversion"/>
  <conditionalFormatting sqref="B59">
    <cfRule type="duplicateValues" dxfId="6" priority="6"/>
    <cfRule type="duplicateValues" dxfId="5" priority="7"/>
  </conditionalFormatting>
  <conditionalFormatting sqref="B53:B58">
    <cfRule type="duplicateValues" dxfId="4" priority="3"/>
    <cfRule type="duplicateValues" dxfId="3" priority="4"/>
  </conditionalFormatting>
  <conditionalFormatting sqref="B41:B58 B5">
    <cfRule type="duplicateValues" dxfId="2" priority="1"/>
    <cfRule type="duplicateValues" dxfId="1" priority="2"/>
  </conditionalFormatting>
  <conditionalFormatting sqref="B3:B59">
    <cfRule type="duplicateValues" dxfId="0" priority="8" stopIfTrue="1"/>
  </conditionalFormatting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2014-08-04T01:04:40Z</dcterms:modified>
</cp:coreProperties>
</file>